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јњЌЁњЏ/"/>
    </mc:Choice>
  </mc:AlternateContent>
  <xr:revisionPtr revIDLastSave="0" documentId="13_ncr:1_{BB0DDD78-AD79-E548-B010-D0B8D2193C4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Свод ИФО" sheetId="2" r:id="rId1"/>
    <sheet name="ИФО Домброван С.А." sheetId="3" r:id="rId2"/>
    <sheet name="ИФО Руськин А.И." sheetId="4" r:id="rId3"/>
    <sheet name="Ощепкова О.И." sheetId="5" r:id="rId4"/>
    <sheet name="ИФО Пискунов О.В." sheetId="6" r:id="rId5"/>
    <sheet name="ИФО Черемкин К.А." sheetId="7" r:id="rId6"/>
  </sheets>
  <definedNames>
    <definedName name="sub_910" localSheetId="0">'Свод ИФО'!#REF!</definedName>
    <definedName name="sub_9100" localSheetId="0">'Свод ИФО'!#REF!</definedName>
    <definedName name="sub_9120" localSheetId="0">'Свод ИФО'!#REF!</definedName>
    <definedName name="sub_9130" localSheetId="0">'Свод ИФО'!#REF!</definedName>
    <definedName name="sub_9140" localSheetId="0">'Свод ИФО'!#REF!</definedName>
    <definedName name="sub_9150" localSheetId="0">'Свод ИФО'!#REF!</definedName>
    <definedName name="sub_9160" localSheetId="0">'Свод ИФО'!#REF!</definedName>
    <definedName name="sub_9170" localSheetId="0">'Свод ИФО'!#REF!</definedName>
    <definedName name="sub_9180" localSheetId="0">'Свод ИФО'!#REF!</definedName>
    <definedName name="sub_9190" localSheetId="0">'Свод ИФО'!#REF!</definedName>
    <definedName name="sub_920" localSheetId="0">'Свод ИФО'!#REF!</definedName>
    <definedName name="sub_9200" localSheetId="0">'Свод ИФО'!#REF!</definedName>
    <definedName name="sub_9210" localSheetId="0">'Свод ИФО'!#REF!</definedName>
    <definedName name="sub_9220" localSheetId="0">'Свод ИФО'!#REF!</definedName>
    <definedName name="sub_9230" localSheetId="0">'Свод ИФО'!#REF!</definedName>
    <definedName name="sub_9240" localSheetId="0">'Свод ИФО'!#REF!</definedName>
    <definedName name="sub_9250" localSheetId="0">'Свод ИФО'!#REF!</definedName>
    <definedName name="sub_9260" localSheetId="0">'Свод ИФО'!#REF!</definedName>
    <definedName name="sub_9270" localSheetId="0">'Свод ИФО'!#REF!</definedName>
    <definedName name="sub_9280" localSheetId="0">'Свод ИФО'!#REF!</definedName>
    <definedName name="sub_9290" localSheetId="0">'Свод ИФО'!#REF!</definedName>
    <definedName name="sub_930" localSheetId="0">'Свод ИФО'!#REF!</definedName>
    <definedName name="sub_9300" localSheetId="0">'Свод ИФО'!#REF!</definedName>
    <definedName name="sub_940" localSheetId="0">'Свод ИФО'!#REF!</definedName>
    <definedName name="sub_950" localSheetId="0">'Свод ИФО'!#REF!</definedName>
    <definedName name="sub_960" localSheetId="0">'Свод ИФО'!#REF!</definedName>
    <definedName name="sub_970" localSheetId="0">'Свод ИФО'!#REF!</definedName>
    <definedName name="sub_980" localSheetId="0">'Свод ИФО'!#REF!</definedName>
    <definedName name="sub_990" localSheetId="0">'Свод ИФО'!#REF!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7" l="1"/>
  <c r="D17" i="7"/>
  <c r="D15" i="7"/>
  <c r="D11" i="7"/>
  <c r="D6" i="7"/>
  <c r="D5" i="7" s="1"/>
  <c r="D34" i="7" s="1"/>
  <c r="D22" i="6"/>
  <c r="D17" i="6"/>
  <c r="D15" i="6" s="1"/>
  <c r="D11" i="6"/>
  <c r="D6" i="6"/>
  <c r="D22" i="5"/>
  <c r="D17" i="5"/>
  <c r="D15" i="5" s="1"/>
  <c r="D11" i="5"/>
  <c r="D6" i="5"/>
  <c r="D5" i="5" s="1"/>
  <c r="D34" i="5" s="1"/>
  <c r="D22" i="4"/>
  <c r="D17" i="4"/>
  <c r="D15" i="4" s="1"/>
  <c r="D11" i="4"/>
  <c r="D6" i="4"/>
  <c r="D5" i="4"/>
  <c r="D34" i="4" s="1"/>
  <c r="D34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22" i="3"/>
  <c r="D17" i="3"/>
  <c r="D15" i="3" s="1"/>
  <c r="D11" i="3"/>
  <c r="D6" i="3"/>
  <c r="D5" i="6" l="1"/>
  <c r="D34" i="6" s="1"/>
  <c r="D33" i="2"/>
  <c r="D5" i="3"/>
  <c r="D34" i="3" s="1"/>
</calcChain>
</file>

<file path=xl/sharedStrings.xml><?xml version="1.0" encoding="utf-8"?>
<sst xmlns="http://schemas.openxmlformats.org/spreadsheetml/2006/main" count="359" uniqueCount="66">
  <si>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</si>
  <si>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</si>
  <si>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Собственные средства кандидата</t>
  </si>
  <si>
    <t>Средства, выделенные кандидату выдвинувшим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</si>
  <si>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</si>
  <si>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</si>
  <si>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Собственные средства кандидата/средства, выделенные кандидату, выдвинувшим его избирательным объединением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</si>
  <si>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</si>
  <si>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</si>
  <si>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</si>
  <si>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</si>
  <si>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</si>
  <si>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</si>
  <si>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</si>
  <si>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Средств, превышающих предельный размер добровольных пожертвований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</si>
  <si>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</si>
  <si>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</si>
  <si>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 xml:space="preserve">На организацию сбора подписей </t>
  </si>
  <si>
    <t xml:space="preserve">Из них на оплату труда лиц, привлекаемых для сбора подписей 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</si>
  <si>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</si>
  <si>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</si>
  <si>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3.4.</t>
  </si>
  <si>
    <t>На предвыборную агитацию через сетевые издания</t>
  </si>
  <si>
    <t>На выпуск и распространение печатных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</si>
  <si>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</si>
  <si>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</si>
  <si>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</si>
  <si>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Шифр
строки</t>
  </si>
  <si>
    <t xml:space="preserve">На оплату иных расходов, непосредственно связанных с проведением
избирательной кампании </t>
  </si>
  <si>
    <t>Поступило в избирательный фонд денежных средств, подпадающих под действие ч. 2, 4 и 7 ст. 64 Закона Республики Саха (Якутия) от 18.10.2007 г. 497-З №1007-III "О выборах народных депутатов Республики Саха (Якутия)"*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</si>
  <si>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</si>
  <si>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</si>
  <si>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</si>
  <si>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</si>
  <si>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</si>
  <si>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</si>
  <si>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</si>
  <si>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</si>
  <si>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</si>
  <si>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2.1</t>
  </si>
  <si>
    <t>2.2</t>
  </si>
  <si>
    <t>2.2.1</t>
  </si>
  <si>
    <t>2.2.2</t>
  </si>
  <si>
    <t>2.2.3</t>
  </si>
  <si>
    <t>2.3</t>
  </si>
  <si>
    <t>3.1</t>
  </si>
  <si>
    <t>3.1.1</t>
  </si>
  <si>
    <t>3.2</t>
  </si>
  <si>
    <t>3.3</t>
  </si>
  <si>
    <t>3.5</t>
  </si>
  <si>
    <t>3.6</t>
  </si>
  <si>
    <t>3.7</t>
  </si>
  <si>
    <t>3.8</t>
  </si>
  <si>
    <t>3.9</t>
  </si>
  <si>
    <r>
      <t>Остаток средств фонда на дату сдачи отчета (заверяется банковской справкой)</t>
    </r>
    <r>
      <rPr>
        <i/>
        <sz val="10"/>
        <color theme="1"/>
        <rFont val="Times New Roman"/>
        <family val="1"/>
        <charset val="204"/>
      </rPr>
      <t>(стр. 300 = стр. 10 - стр. 110 - стр. 180 - стр. 290)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</si>
  <si>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</si>
  <si>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Сумма, 
руб., в т.ч.:</t>
  </si>
  <si>
    <t>ИТОГОВЫЙ ФИНАНСОВЫЙ ОТЧЕТ кандидата
о поступлении и расходовании средств избирательного фонда кандидата,
при проведении выборов народных депутатов Республики Саха (Якутия) 7 созыва, 10.09.2023</t>
  </si>
  <si>
    <t>СВОДНЫЙ ИТОГОВЫЙ ФИНАНСОВЫЙ ОТЧЕТ
о поступлении и расходовании средств избирательных фондов кандидатов,
при проведении выборов народных депутатов Республики Саха (Якутия) 7 созыва, 10.09.2023</t>
  </si>
  <si>
    <t>Айхальско - Удачнинская ОИК №22</t>
  </si>
  <si>
    <t>Домброван С.А.</t>
  </si>
  <si>
    <t>Руськин А.И.</t>
  </si>
  <si>
    <t>Ощепкова О.И.</t>
  </si>
  <si>
    <t>Пискунов О.В.</t>
  </si>
  <si>
    <t>Черемкин К.А.</t>
  </si>
  <si>
    <t xml:space="preserve">
наименование и номер ОИК______Айхальско - Удачнинская ОИК №22_______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</si>
</sst>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5" xfId="0" applyNumberFormat="1" applyFont="1" applyBorder="1"/>
    <xf numFmtId="49" fontId="2" fillId="0" borderId="5" xfId="0" applyNumberFormat="1" applyFont="1" applyBorder="1"/>
    <xf numFmtId="49" fontId="2" fillId="0" borderId="7" xfId="0" applyNumberFormat="1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tabSelected="1" zoomScale="130" zoomScaleNormal="130" workbookViewId="0">
      <pane ySplit="4" topLeftCell="A5" activePane="bottomLeft" state="frozen"/>
      <selection pane="bottomLeft" sqref="A1:I1"/>
    </sheetView>
  </sheetViews>
  <sheetFormatPr baseColWidth="10" defaultColWidth="9.1640625" defaultRowHeight="13" x14ac:dyDescent="0.2"/>
  <cols>
    <col min="1" max="1" width="4.6640625" style="36" customWidth="1"/>
    <col min="2" max="2" width="61.83203125" style="29" customWidth="1"/>
    <col min="3" max="3" width="9.33203125" style="24" bestFit="1" customWidth="1"/>
    <col min="4" max="5" width="14.33203125" style="21" customWidth="1"/>
    <col min="6" max="8" width="14.5" style="21" customWidth="1"/>
    <col min="9" max="9" width="13.83203125" style="21" customWidth="1"/>
    <col min="10" max="16384" width="9.1640625" style="29"/>
  </cols>
  <sheetData>
    <row r="1" spans="1:9" ht="51" customHeight="1" x14ac:dyDescent="0.2">
      <c r="A1" s="22" t="s">
        <v>58</v>
      </c>
      <c r="B1" s="22"/>
      <c r="C1" s="22"/>
      <c r="D1" s="22"/>
      <c r="E1" s="22"/>
      <c r="F1" s="22"/>
      <c r="G1" s="22"/>
      <c r="H1" s="22"/>
      <c r="I1" s="22"/>
    </row>
    <row r="2" spans="1:9" ht="44.25" customHeight="1" x14ac:dyDescent="0.2">
      <c r="A2" s="22" t="s">
        <v>59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 x14ac:dyDescent="0.2">
      <c r="A3" s="25"/>
      <c r="B3" s="26"/>
      <c r="C3" s="27" t="s">
        <v>27</v>
      </c>
      <c r="D3" s="27" t="s">
        <v>56</v>
      </c>
      <c r="E3" s="28" t="s">
        <v>60</v>
      </c>
      <c r="F3" s="28" t="s">
        <v>61</v>
      </c>
      <c r="G3" s="28" t="s">
        <v>62</v>
      </c>
      <c r="H3" s="28" t="s">
        <v>63</v>
      </c>
      <c r="I3" s="28" t="s">
        <v>64</v>
      </c>
    </row>
    <row r="4" spans="1:9" x14ac:dyDescent="0.2">
      <c r="A4" s="28">
        <v>1</v>
      </c>
      <c r="B4" s="28">
        <v>2</v>
      </c>
      <c r="C4" s="28">
        <v>3</v>
      </c>
      <c r="D4" s="28">
        <v>4</v>
      </c>
      <c r="E4" s="28">
        <v>6</v>
      </c>
      <c r="F4" s="28">
        <v>7</v>
      </c>
      <c r="G4" s="28">
        <v>8</v>
      </c>
      <c r="H4" s="28">
        <v>9</v>
      </c>
      <c r="I4" s="28">
        <v>10</v>
      </c>
    </row>
    <row r="5" spans="1:9" ht="14" x14ac:dyDescent="0.2">
      <c r="A5" s="30">
        <v>1</v>
      </c>
      <c r="B5" s="31" t="s">
        <v>0</v>
      </c>
      <c r="C5" s="32">
        <v>10</v>
      </c>
      <c r="D5" s="33">
        <f>SUM(E5:I5)</f>
        <v>656750</v>
      </c>
      <c r="E5" s="33">
        <v>120000</v>
      </c>
      <c r="F5" s="33">
        <v>0</v>
      </c>
      <c r="G5" s="33">
        <v>174000</v>
      </c>
      <c r="H5" s="33">
        <v>212750</v>
      </c>
      <c r="I5" s="33">
        <v>150000</v>
      </c>
    </row>
    <row r="6" spans="1:9" ht="28" x14ac:dyDescent="0.2">
      <c r="A6" s="34" t="s">
        <v>30</v>
      </c>
      <c r="B6" s="35" t="s">
        <v>1</v>
      </c>
      <c r="C6" s="28">
        <v>20</v>
      </c>
      <c r="D6" s="33">
        <f t="shared" ref="D6:D34" si="0">SUM(E6:I6)</f>
        <v>120000</v>
      </c>
      <c r="E6" s="33">
        <v>120000</v>
      </c>
      <c r="F6" s="33">
        <v>0</v>
      </c>
      <c r="G6" s="33">
        <v>0</v>
      </c>
      <c r="H6" s="33">
        <v>0</v>
      </c>
      <c r="I6" s="33">
        <v>0</v>
      </c>
    </row>
    <row r="7" spans="1:9" ht="14" x14ac:dyDescent="0.2">
      <c r="A7" s="34" t="s">
        <v>31</v>
      </c>
      <c r="B7" s="35" t="s">
        <v>2</v>
      </c>
      <c r="C7" s="28">
        <v>30</v>
      </c>
      <c r="D7" s="33">
        <f t="shared" si="0"/>
        <v>498750</v>
      </c>
      <c r="E7" s="33">
        <v>120000</v>
      </c>
      <c r="F7" s="33">
        <v>0</v>
      </c>
      <c r="G7" s="33">
        <v>16000</v>
      </c>
      <c r="H7" s="33">
        <v>212750</v>
      </c>
      <c r="I7" s="33">
        <v>150000</v>
      </c>
    </row>
    <row r="8" spans="1:9" ht="14" x14ac:dyDescent="0.2">
      <c r="A8" s="34" t="s">
        <v>32</v>
      </c>
      <c r="B8" s="35" t="s">
        <v>3</v>
      </c>
      <c r="C8" s="28">
        <v>40</v>
      </c>
      <c r="D8" s="33">
        <f t="shared" si="0"/>
        <v>158000</v>
      </c>
      <c r="E8" s="33">
        <v>0</v>
      </c>
      <c r="F8" s="33">
        <v>0</v>
      </c>
      <c r="G8" s="33">
        <v>158000</v>
      </c>
      <c r="H8" s="33">
        <v>0</v>
      </c>
      <c r="I8" s="33">
        <v>0</v>
      </c>
    </row>
    <row r="9" spans="1:9" ht="14" x14ac:dyDescent="0.2">
      <c r="A9" s="34" t="s">
        <v>33</v>
      </c>
      <c r="B9" s="35" t="s">
        <v>4</v>
      </c>
      <c r="C9" s="28">
        <v>50</v>
      </c>
      <c r="D9" s="33">
        <f t="shared" si="0"/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ht="14" x14ac:dyDescent="0.2">
      <c r="A10" s="34" t="s">
        <v>34</v>
      </c>
      <c r="B10" s="35" t="s">
        <v>5</v>
      </c>
      <c r="C10" s="28">
        <v>60</v>
      </c>
      <c r="D10" s="33">
        <f t="shared" si="0"/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</row>
    <row r="11" spans="1:9" ht="47" customHeight="1" x14ac:dyDescent="0.2">
      <c r="A11" s="34" t="s">
        <v>35</v>
      </c>
      <c r="B11" s="35" t="s">
        <v>29</v>
      </c>
      <c r="C11" s="28">
        <v>70</v>
      </c>
      <c r="D11" s="33">
        <f t="shared" si="0"/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ht="28" x14ac:dyDescent="0.2">
      <c r="A12" s="34" t="s">
        <v>36</v>
      </c>
      <c r="B12" s="35" t="s">
        <v>6</v>
      </c>
      <c r="C12" s="28">
        <v>80</v>
      </c>
      <c r="D12" s="33">
        <f t="shared" si="0"/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ht="14" x14ac:dyDescent="0.2">
      <c r="A13" s="34" t="s">
        <v>37</v>
      </c>
      <c r="B13" s="35" t="s">
        <v>7</v>
      </c>
      <c r="C13" s="28">
        <v>90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ht="14" x14ac:dyDescent="0.2">
      <c r="A14" s="34" t="s">
        <v>38</v>
      </c>
      <c r="B14" s="35" t="s">
        <v>8</v>
      </c>
      <c r="C14" s="28">
        <v>100</v>
      </c>
      <c r="D14" s="33">
        <f t="shared" si="0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ht="26.25" customHeight="1" x14ac:dyDescent="0.2">
      <c r="A15" s="30">
        <v>2</v>
      </c>
      <c r="B15" s="31" t="s">
        <v>9</v>
      </c>
      <c r="C15" s="32">
        <v>110</v>
      </c>
      <c r="D15" s="33">
        <f t="shared" si="0"/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ht="14" x14ac:dyDescent="0.2">
      <c r="A16" s="34" t="s">
        <v>39</v>
      </c>
      <c r="B16" s="35" t="s">
        <v>10</v>
      </c>
      <c r="C16" s="28">
        <v>120</v>
      </c>
      <c r="D16" s="33">
        <f t="shared" si="0"/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ht="28" x14ac:dyDescent="0.2">
      <c r="A17" s="34" t="s">
        <v>40</v>
      </c>
      <c r="B17" s="35" t="s">
        <v>11</v>
      </c>
      <c r="C17" s="28">
        <v>130</v>
      </c>
      <c r="D17" s="33">
        <f t="shared" si="0"/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ht="28" x14ac:dyDescent="0.2">
      <c r="A18" s="34" t="s">
        <v>41</v>
      </c>
      <c r="B18" s="35" t="s">
        <v>12</v>
      </c>
      <c r="C18" s="28">
        <v>140</v>
      </c>
      <c r="D18" s="33">
        <f t="shared" si="0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ht="28" x14ac:dyDescent="0.2">
      <c r="A19" s="34" t="s">
        <v>42</v>
      </c>
      <c r="B19" s="35" t="s">
        <v>13</v>
      </c>
      <c r="C19" s="28">
        <v>150</v>
      </c>
      <c r="D19" s="33">
        <f t="shared" si="0"/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ht="14" x14ac:dyDescent="0.2">
      <c r="A20" s="34" t="s">
        <v>43</v>
      </c>
      <c r="B20" s="35" t="s">
        <v>14</v>
      </c>
      <c r="C20" s="28">
        <v>160</v>
      </c>
      <c r="D20" s="33">
        <f t="shared" si="0"/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ht="28" x14ac:dyDescent="0.2">
      <c r="A21" s="34" t="s">
        <v>44</v>
      </c>
      <c r="B21" s="35" t="s">
        <v>15</v>
      </c>
      <c r="C21" s="28">
        <v>170</v>
      </c>
      <c r="D21" s="33">
        <f t="shared" si="0"/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ht="14" x14ac:dyDescent="0.2">
      <c r="A22" s="30">
        <v>3</v>
      </c>
      <c r="B22" s="31" t="s">
        <v>16</v>
      </c>
      <c r="C22" s="32">
        <v>180</v>
      </c>
      <c r="D22" s="33">
        <f t="shared" si="0"/>
        <v>633470</v>
      </c>
      <c r="E22" s="33">
        <v>96720</v>
      </c>
      <c r="F22" s="33">
        <v>0</v>
      </c>
      <c r="G22" s="33">
        <v>174000</v>
      </c>
      <c r="H22" s="33">
        <v>212750</v>
      </c>
      <c r="I22" s="33">
        <v>150000</v>
      </c>
    </row>
    <row r="23" spans="1:9" ht="14" x14ac:dyDescent="0.2">
      <c r="A23" s="34" t="s">
        <v>45</v>
      </c>
      <c r="B23" s="35" t="s">
        <v>17</v>
      </c>
      <c r="C23" s="28">
        <v>190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ht="14" x14ac:dyDescent="0.2">
      <c r="A24" s="34" t="s">
        <v>46</v>
      </c>
      <c r="B24" s="35" t="s">
        <v>18</v>
      </c>
      <c r="C24" s="28">
        <v>200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14" x14ac:dyDescent="0.2">
      <c r="A25" s="34" t="s">
        <v>47</v>
      </c>
      <c r="B25" s="35" t="s">
        <v>19</v>
      </c>
      <c r="C25" s="28">
        <v>210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ht="14" x14ac:dyDescent="0.2">
      <c r="A26" s="34" t="s">
        <v>48</v>
      </c>
      <c r="B26" s="35" t="s">
        <v>20</v>
      </c>
      <c r="C26" s="28">
        <v>220</v>
      </c>
      <c r="D26" s="33">
        <f t="shared" si="0"/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4" x14ac:dyDescent="0.2">
      <c r="A27" s="34" t="s">
        <v>21</v>
      </c>
      <c r="B27" s="35" t="s">
        <v>22</v>
      </c>
      <c r="C27" s="28">
        <v>230</v>
      </c>
      <c r="D27" s="33">
        <f t="shared" si="0"/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ht="14" x14ac:dyDescent="0.2">
      <c r="A28" s="34" t="s">
        <v>49</v>
      </c>
      <c r="B28" s="35" t="s">
        <v>23</v>
      </c>
      <c r="C28" s="28">
        <v>240</v>
      </c>
      <c r="D28" s="33">
        <f t="shared" si="0"/>
        <v>336894</v>
      </c>
      <c r="E28" s="33">
        <v>96720</v>
      </c>
      <c r="F28" s="33">
        <v>0</v>
      </c>
      <c r="G28" s="33">
        <v>14060</v>
      </c>
      <c r="H28" s="33">
        <v>212750</v>
      </c>
      <c r="I28" s="33">
        <v>13364</v>
      </c>
    </row>
    <row r="29" spans="1:9" ht="14" x14ac:dyDescent="0.2">
      <c r="A29" s="34" t="s">
        <v>50</v>
      </c>
      <c r="B29" s="35" t="s">
        <v>24</v>
      </c>
      <c r="C29" s="28">
        <v>250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ht="14" x14ac:dyDescent="0.2">
      <c r="A30" s="34" t="s">
        <v>51</v>
      </c>
      <c r="B30" s="35" t="s">
        <v>25</v>
      </c>
      <c r="C30" s="28">
        <v>260</v>
      </c>
      <c r="D30" s="33">
        <f t="shared" si="0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ht="28" x14ac:dyDescent="0.2">
      <c r="A31" s="34" t="s">
        <v>52</v>
      </c>
      <c r="B31" s="35" t="s">
        <v>26</v>
      </c>
      <c r="C31" s="28">
        <v>270</v>
      </c>
      <c r="D31" s="33">
        <f t="shared" si="0"/>
        <v>296576</v>
      </c>
      <c r="E31" s="33">
        <v>0</v>
      </c>
      <c r="F31" s="33">
        <v>0</v>
      </c>
      <c r="G31" s="33">
        <v>159940</v>
      </c>
      <c r="H31" s="33">
        <v>0</v>
      </c>
      <c r="I31" s="33">
        <v>136636</v>
      </c>
    </row>
    <row r="32" spans="1:9" ht="34" customHeight="1" x14ac:dyDescent="0.2">
      <c r="A32" s="34" t="s">
        <v>53</v>
      </c>
      <c r="B32" s="35" t="s">
        <v>28</v>
      </c>
      <c r="C32" s="28">
        <v>280</v>
      </c>
      <c r="D32" s="33">
        <f t="shared" si="0"/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ht="25.5" customHeight="1" x14ac:dyDescent="0.2">
      <c r="A33" s="30">
        <v>4</v>
      </c>
      <c r="B33" s="31" t="s">
        <v>55</v>
      </c>
      <c r="C33" s="32">
        <v>290</v>
      </c>
      <c r="D33" s="33">
        <f t="shared" si="0"/>
        <v>23280</v>
      </c>
      <c r="E33" s="33">
        <v>23280</v>
      </c>
      <c r="F33" s="33">
        <v>0</v>
      </c>
      <c r="G33" s="33">
        <v>0</v>
      </c>
      <c r="H33" s="33">
        <v>0</v>
      </c>
      <c r="I33" s="33">
        <v>0</v>
      </c>
    </row>
    <row r="34" spans="1:9" ht="28" x14ac:dyDescent="0.2">
      <c r="A34" s="30">
        <v>5</v>
      </c>
      <c r="B34" s="31" t="s">
        <v>54</v>
      </c>
      <c r="C34" s="32">
        <v>300</v>
      </c>
      <c r="D34" s="33">
        <f t="shared" si="0"/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</sheetData>
  <mergeCells count="2">
    <mergeCell ref="A1:I1"/>
    <mergeCell ref="A2:I2"/>
  </mergeCells>
  <pageMargins left="0.70866141732283472" right="0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D34" sqref="D34"/>
    </sheetView>
  </sheetViews>
  <sheetFormatPr baseColWidth="10" defaultColWidth="9.1640625" defaultRowHeight="13" x14ac:dyDescent="0.15"/>
  <cols>
    <col min="1" max="1" width="4.6640625" style="6" customWidth="1"/>
    <col min="2" max="2" width="68.5" style="1" customWidth="1"/>
    <col min="3" max="3" width="9.33203125" style="2" bestFit="1" customWidth="1"/>
    <col min="4" max="4" width="14.33203125" style="3" customWidth="1"/>
    <col min="5" max="16384" width="9.1640625" style="1"/>
  </cols>
  <sheetData>
    <row r="1" spans="1:4" ht="42.75" customHeight="1" x14ac:dyDescent="0.15">
      <c r="A1" s="22" t="s">
        <v>57</v>
      </c>
      <c r="B1" s="23"/>
      <c r="C1" s="23"/>
      <c r="D1" s="23"/>
    </row>
    <row r="2" spans="1:4" ht="31.5" customHeight="1" thickBot="1" x14ac:dyDescent="0.2">
      <c r="A2" s="22" t="s">
        <v>65</v>
      </c>
      <c r="B2" s="23"/>
      <c r="C2" s="23"/>
      <c r="D2" s="23"/>
    </row>
    <row r="3" spans="1:4" ht="31.5" customHeight="1" x14ac:dyDescent="0.15">
      <c r="A3" s="15"/>
      <c r="B3" s="16"/>
      <c r="C3" s="17" t="s">
        <v>27</v>
      </c>
      <c r="D3" s="18" t="s">
        <v>56</v>
      </c>
    </row>
    <row r="4" spans="1:4" x14ac:dyDescent="0.15">
      <c r="A4" s="19">
        <v>1</v>
      </c>
      <c r="B4" s="4">
        <v>2</v>
      </c>
      <c r="C4" s="4">
        <v>3</v>
      </c>
      <c r="D4" s="9">
        <v>4</v>
      </c>
    </row>
    <row r="5" spans="1:4" ht="14" x14ac:dyDescent="0.15">
      <c r="A5" s="11">
        <v>1</v>
      </c>
      <c r="B5" s="7" t="s">
        <v>0</v>
      </c>
      <c r="C5" s="8">
        <v>10</v>
      </c>
      <c r="D5" s="20">
        <f>D6+D11</f>
        <v>120000</v>
      </c>
    </row>
    <row r="6" spans="1:4" ht="14" x14ac:dyDescent="0.15">
      <c r="A6" s="10" t="s">
        <v>30</v>
      </c>
      <c r="B6" s="5" t="s">
        <v>1</v>
      </c>
      <c r="C6" s="4">
        <v>20</v>
      </c>
      <c r="D6" s="20">
        <f>D7+D8+D9+D10</f>
        <v>120000</v>
      </c>
    </row>
    <row r="7" spans="1:4" ht="14" x14ac:dyDescent="0.15">
      <c r="A7" s="10" t="s">
        <v>31</v>
      </c>
      <c r="B7" s="5" t="s">
        <v>2</v>
      </c>
      <c r="C7" s="4">
        <v>30</v>
      </c>
      <c r="D7" s="20">
        <v>120000</v>
      </c>
    </row>
    <row r="8" spans="1:4" ht="14" x14ac:dyDescent="0.15">
      <c r="A8" s="10" t="s">
        <v>32</v>
      </c>
      <c r="B8" s="5" t="s">
        <v>3</v>
      </c>
      <c r="C8" s="4">
        <v>40</v>
      </c>
      <c r="D8" s="20">
        <v>0</v>
      </c>
    </row>
    <row r="9" spans="1:4" ht="14" x14ac:dyDescent="0.15">
      <c r="A9" s="10" t="s">
        <v>33</v>
      </c>
      <c r="B9" s="5" t="s">
        <v>4</v>
      </c>
      <c r="C9" s="4">
        <v>50</v>
      </c>
      <c r="D9" s="20">
        <v>0</v>
      </c>
    </row>
    <row r="10" spans="1:4" ht="14" x14ac:dyDescent="0.15">
      <c r="A10" s="10" t="s">
        <v>34</v>
      </c>
      <c r="B10" s="5" t="s">
        <v>5</v>
      </c>
      <c r="C10" s="4">
        <v>60</v>
      </c>
      <c r="D10" s="20">
        <v>0</v>
      </c>
    </row>
    <row r="11" spans="1:4" ht="36" customHeight="1" x14ac:dyDescent="0.15">
      <c r="A11" s="10" t="s">
        <v>35</v>
      </c>
      <c r="B11" s="5" t="s">
        <v>29</v>
      </c>
      <c r="C11" s="4">
        <v>70</v>
      </c>
      <c r="D11" s="20">
        <f>D12+D13+D14</f>
        <v>0</v>
      </c>
    </row>
    <row r="12" spans="1:4" ht="28" x14ac:dyDescent="0.15">
      <c r="A12" s="10" t="s">
        <v>36</v>
      </c>
      <c r="B12" s="5" t="s">
        <v>6</v>
      </c>
      <c r="C12" s="4">
        <v>80</v>
      </c>
      <c r="D12" s="20">
        <v>0</v>
      </c>
    </row>
    <row r="13" spans="1:4" ht="14" x14ac:dyDescent="0.15">
      <c r="A13" s="10" t="s">
        <v>37</v>
      </c>
      <c r="B13" s="5" t="s">
        <v>7</v>
      </c>
      <c r="C13" s="4">
        <v>90</v>
      </c>
      <c r="D13" s="20">
        <v>0</v>
      </c>
    </row>
    <row r="14" spans="1:4" ht="14" x14ac:dyDescent="0.15">
      <c r="A14" s="10" t="s">
        <v>38</v>
      </c>
      <c r="B14" s="5" t="s">
        <v>8</v>
      </c>
      <c r="C14" s="4">
        <v>100</v>
      </c>
      <c r="D14" s="20">
        <v>0</v>
      </c>
    </row>
    <row r="15" spans="1:4" ht="26.25" customHeight="1" x14ac:dyDescent="0.15">
      <c r="A15" s="11">
        <v>2</v>
      </c>
      <c r="B15" s="7" t="s">
        <v>9</v>
      </c>
      <c r="C15" s="8">
        <v>110</v>
      </c>
      <c r="D15" s="20">
        <f>D16+D17+D21</f>
        <v>0</v>
      </c>
    </row>
    <row r="16" spans="1:4" ht="14" x14ac:dyDescent="0.15">
      <c r="A16" s="10" t="s">
        <v>39</v>
      </c>
      <c r="B16" s="5" t="s">
        <v>10</v>
      </c>
      <c r="C16" s="4">
        <v>120</v>
      </c>
      <c r="D16" s="20">
        <v>0</v>
      </c>
    </row>
    <row r="17" spans="1:4" ht="28" x14ac:dyDescent="0.15">
      <c r="A17" s="10" t="s">
        <v>40</v>
      </c>
      <c r="B17" s="5" t="s">
        <v>11</v>
      </c>
      <c r="C17" s="4">
        <v>130</v>
      </c>
      <c r="D17" s="20">
        <f>D18+D19+D20</f>
        <v>0</v>
      </c>
    </row>
    <row r="18" spans="1:4" ht="28" x14ac:dyDescent="0.15">
      <c r="A18" s="10" t="s">
        <v>41</v>
      </c>
      <c r="B18" s="5" t="s">
        <v>12</v>
      </c>
      <c r="C18" s="4">
        <v>140</v>
      </c>
      <c r="D18" s="20">
        <v>0</v>
      </c>
    </row>
    <row r="19" spans="1:4" ht="28" x14ac:dyDescent="0.15">
      <c r="A19" s="10" t="s">
        <v>42</v>
      </c>
      <c r="B19" s="5" t="s">
        <v>13</v>
      </c>
      <c r="C19" s="4">
        <v>150</v>
      </c>
      <c r="D19" s="20">
        <v>0</v>
      </c>
    </row>
    <row r="20" spans="1:4" ht="14" x14ac:dyDescent="0.15">
      <c r="A20" s="10" t="s">
        <v>43</v>
      </c>
      <c r="B20" s="5" t="s">
        <v>14</v>
      </c>
      <c r="C20" s="4">
        <v>160</v>
      </c>
      <c r="D20" s="20">
        <v>0</v>
      </c>
    </row>
    <row r="21" spans="1:4" ht="14" x14ac:dyDescent="0.15">
      <c r="A21" s="10" t="s">
        <v>44</v>
      </c>
      <c r="B21" s="5" t="s">
        <v>15</v>
      </c>
      <c r="C21" s="4">
        <v>170</v>
      </c>
      <c r="D21" s="20">
        <v>0</v>
      </c>
    </row>
    <row r="22" spans="1:4" ht="14" x14ac:dyDescent="0.15">
      <c r="A22" s="11">
        <v>3</v>
      </c>
      <c r="B22" s="7" t="s">
        <v>16</v>
      </c>
      <c r="C22" s="8">
        <v>180</v>
      </c>
      <c r="D22" s="20">
        <f>D23+D25+D26+D27+D28+D29+D30+D31+D32</f>
        <v>96720</v>
      </c>
    </row>
    <row r="23" spans="1:4" ht="14" x14ac:dyDescent="0.15">
      <c r="A23" s="10" t="s">
        <v>45</v>
      </c>
      <c r="B23" s="5" t="s">
        <v>17</v>
      </c>
      <c r="C23" s="4">
        <v>190</v>
      </c>
      <c r="D23" s="20">
        <v>0</v>
      </c>
    </row>
    <row r="24" spans="1:4" ht="14" x14ac:dyDescent="0.15">
      <c r="A24" s="10" t="s">
        <v>46</v>
      </c>
      <c r="B24" s="5" t="s">
        <v>18</v>
      </c>
      <c r="C24" s="4">
        <v>200</v>
      </c>
      <c r="D24" s="20">
        <v>0</v>
      </c>
    </row>
    <row r="25" spans="1:4" ht="14" x14ac:dyDescent="0.15">
      <c r="A25" s="10" t="s">
        <v>47</v>
      </c>
      <c r="B25" s="5" t="s">
        <v>19</v>
      </c>
      <c r="C25" s="4">
        <v>210</v>
      </c>
      <c r="D25" s="20">
        <v>0</v>
      </c>
    </row>
    <row r="26" spans="1:4" ht="14" x14ac:dyDescent="0.15">
      <c r="A26" s="10" t="s">
        <v>48</v>
      </c>
      <c r="B26" s="5" t="s">
        <v>20</v>
      </c>
      <c r="C26" s="4">
        <v>220</v>
      </c>
      <c r="D26" s="20">
        <v>0</v>
      </c>
    </row>
    <row r="27" spans="1:4" ht="14" x14ac:dyDescent="0.15">
      <c r="A27" s="10" t="s">
        <v>21</v>
      </c>
      <c r="B27" s="5" t="s">
        <v>22</v>
      </c>
      <c r="C27" s="4">
        <v>230</v>
      </c>
      <c r="D27" s="20">
        <v>0</v>
      </c>
    </row>
    <row r="28" spans="1:4" ht="14" x14ac:dyDescent="0.15">
      <c r="A28" s="10" t="s">
        <v>49</v>
      </c>
      <c r="B28" s="5" t="s">
        <v>23</v>
      </c>
      <c r="C28" s="4">
        <v>240</v>
      </c>
      <c r="D28" s="20">
        <v>96720</v>
      </c>
    </row>
    <row r="29" spans="1:4" ht="14" x14ac:dyDescent="0.15">
      <c r="A29" s="10" t="s">
        <v>50</v>
      </c>
      <c r="B29" s="5" t="s">
        <v>24</v>
      </c>
      <c r="C29" s="4">
        <v>250</v>
      </c>
      <c r="D29" s="20">
        <v>0</v>
      </c>
    </row>
    <row r="30" spans="1:4" ht="14" x14ac:dyDescent="0.15">
      <c r="A30" s="10" t="s">
        <v>51</v>
      </c>
      <c r="B30" s="5" t="s">
        <v>25</v>
      </c>
      <c r="C30" s="4">
        <v>260</v>
      </c>
      <c r="D30" s="20">
        <v>0</v>
      </c>
    </row>
    <row r="31" spans="1:4" ht="28" x14ac:dyDescent="0.15">
      <c r="A31" s="10" t="s">
        <v>52</v>
      </c>
      <c r="B31" s="5" t="s">
        <v>26</v>
      </c>
      <c r="C31" s="4">
        <v>270</v>
      </c>
      <c r="D31" s="20">
        <v>0</v>
      </c>
    </row>
    <row r="32" spans="1:4" ht="21.75" customHeight="1" x14ac:dyDescent="0.15">
      <c r="A32" s="10" t="s">
        <v>53</v>
      </c>
      <c r="B32" s="5" t="s">
        <v>28</v>
      </c>
      <c r="C32" s="4">
        <v>280</v>
      </c>
      <c r="D32" s="20">
        <v>0</v>
      </c>
    </row>
    <row r="33" spans="1:4" ht="25.5" customHeight="1" x14ac:dyDescent="0.15">
      <c r="A33" s="11">
        <v>4</v>
      </c>
      <c r="B33" s="7" t="s">
        <v>55</v>
      </c>
      <c r="C33" s="8">
        <v>290</v>
      </c>
      <c r="D33" s="20">
        <v>23280</v>
      </c>
    </row>
    <row r="34" spans="1:4" ht="29" thickBot="1" x14ac:dyDescent="0.2">
      <c r="A34" s="12">
        <v>5</v>
      </c>
      <c r="B34" s="13" t="s">
        <v>54</v>
      </c>
      <c r="C34" s="14">
        <v>300</v>
      </c>
      <c r="D34" s="20">
        <f>D5-D15-D22-D33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F62E-A0B6-3447-ABB1-39BE654B17D4}">
  <dimension ref="A1:D34"/>
  <sheetViews>
    <sheetView workbookViewId="0">
      <selection activeCell="F27" sqref="F27"/>
    </sheetView>
  </sheetViews>
  <sheetFormatPr baseColWidth="10" defaultColWidth="9.1640625" defaultRowHeight="13" x14ac:dyDescent="0.15"/>
  <cols>
    <col min="1" max="1" width="4.6640625" style="6" customWidth="1"/>
    <col min="2" max="2" width="61.83203125" style="1" customWidth="1"/>
    <col min="3" max="3" width="9.33203125" style="2" bestFit="1" customWidth="1"/>
    <col min="4" max="4" width="14.33203125" style="3" customWidth="1"/>
    <col min="5" max="16384" width="9.1640625" style="1"/>
  </cols>
  <sheetData>
    <row r="1" spans="1:4" ht="42.75" customHeight="1" x14ac:dyDescent="0.15">
      <c r="A1" s="22" t="s">
        <v>57</v>
      </c>
      <c r="B1" s="23"/>
      <c r="C1" s="23"/>
      <c r="D1" s="23"/>
    </row>
    <row r="2" spans="1:4" ht="31.5" customHeight="1" thickBot="1" x14ac:dyDescent="0.2">
      <c r="A2" s="22" t="s">
        <v>65</v>
      </c>
      <c r="B2" s="23"/>
      <c r="C2" s="23"/>
      <c r="D2" s="23"/>
    </row>
    <row r="3" spans="1:4" ht="31.5" customHeight="1" x14ac:dyDescent="0.15">
      <c r="A3" s="15"/>
      <c r="B3" s="16"/>
      <c r="C3" s="17" t="s">
        <v>27</v>
      </c>
      <c r="D3" s="18" t="s">
        <v>56</v>
      </c>
    </row>
    <row r="4" spans="1:4" x14ac:dyDescent="0.15">
      <c r="A4" s="19">
        <v>1</v>
      </c>
      <c r="B4" s="4">
        <v>2</v>
      </c>
      <c r="C4" s="4">
        <v>3</v>
      </c>
      <c r="D4" s="9">
        <v>4</v>
      </c>
    </row>
    <row r="5" spans="1:4" ht="14" x14ac:dyDescent="0.15">
      <c r="A5" s="11">
        <v>1</v>
      </c>
      <c r="B5" s="7" t="s">
        <v>0</v>
      </c>
      <c r="C5" s="8">
        <v>10</v>
      </c>
      <c r="D5" s="20">
        <f>D6+D11</f>
        <v>0</v>
      </c>
    </row>
    <row r="6" spans="1:4" ht="28" x14ac:dyDescent="0.15">
      <c r="A6" s="10" t="s">
        <v>30</v>
      </c>
      <c r="B6" s="5" t="s">
        <v>1</v>
      </c>
      <c r="C6" s="4">
        <v>20</v>
      </c>
      <c r="D6" s="20">
        <f>D7+D8+D9+D10</f>
        <v>0</v>
      </c>
    </row>
    <row r="7" spans="1:4" ht="14" x14ac:dyDescent="0.15">
      <c r="A7" s="10" t="s">
        <v>31</v>
      </c>
      <c r="B7" s="5" t="s">
        <v>2</v>
      </c>
      <c r="C7" s="4">
        <v>30</v>
      </c>
      <c r="D7" s="20">
        <v>0</v>
      </c>
    </row>
    <row r="8" spans="1:4" ht="14" x14ac:dyDescent="0.15">
      <c r="A8" s="10" t="s">
        <v>32</v>
      </c>
      <c r="B8" s="5" t="s">
        <v>3</v>
      </c>
      <c r="C8" s="4">
        <v>40</v>
      </c>
      <c r="D8" s="20">
        <v>0</v>
      </c>
    </row>
    <row r="9" spans="1:4" ht="14" x14ac:dyDescent="0.15">
      <c r="A9" s="10" t="s">
        <v>33</v>
      </c>
      <c r="B9" s="5" t="s">
        <v>4</v>
      </c>
      <c r="C9" s="4">
        <v>50</v>
      </c>
      <c r="D9" s="20">
        <v>0</v>
      </c>
    </row>
    <row r="10" spans="1:4" ht="14" x14ac:dyDescent="0.15">
      <c r="A10" s="10" t="s">
        <v>34</v>
      </c>
      <c r="B10" s="5" t="s">
        <v>5</v>
      </c>
      <c r="C10" s="4">
        <v>60</v>
      </c>
      <c r="D10" s="20">
        <v>0</v>
      </c>
    </row>
    <row r="11" spans="1:4" ht="36" customHeight="1" x14ac:dyDescent="0.15">
      <c r="A11" s="10" t="s">
        <v>35</v>
      </c>
      <c r="B11" s="5" t="s">
        <v>29</v>
      </c>
      <c r="C11" s="4">
        <v>70</v>
      </c>
      <c r="D11" s="20">
        <f>D12+D13+D14</f>
        <v>0</v>
      </c>
    </row>
    <row r="12" spans="1:4" ht="28" x14ac:dyDescent="0.15">
      <c r="A12" s="10" t="s">
        <v>36</v>
      </c>
      <c r="B12" s="5" t="s">
        <v>6</v>
      </c>
      <c r="C12" s="4">
        <v>80</v>
      </c>
      <c r="D12" s="20">
        <v>0</v>
      </c>
    </row>
    <row r="13" spans="1:4" ht="14" x14ac:dyDescent="0.15">
      <c r="A13" s="10" t="s">
        <v>37</v>
      </c>
      <c r="B13" s="5" t="s">
        <v>7</v>
      </c>
      <c r="C13" s="4">
        <v>90</v>
      </c>
      <c r="D13" s="20">
        <v>0</v>
      </c>
    </row>
    <row r="14" spans="1:4" ht="14" x14ac:dyDescent="0.15">
      <c r="A14" s="10" t="s">
        <v>38</v>
      </c>
      <c r="B14" s="5" t="s">
        <v>8</v>
      </c>
      <c r="C14" s="4">
        <v>100</v>
      </c>
      <c r="D14" s="20">
        <v>0</v>
      </c>
    </row>
    <row r="15" spans="1:4" ht="26.25" customHeight="1" x14ac:dyDescent="0.15">
      <c r="A15" s="11">
        <v>2</v>
      </c>
      <c r="B15" s="7" t="s">
        <v>9</v>
      </c>
      <c r="C15" s="8">
        <v>110</v>
      </c>
      <c r="D15" s="20">
        <f>D16+D17+D21</f>
        <v>0</v>
      </c>
    </row>
    <row r="16" spans="1:4" ht="14" x14ac:dyDescent="0.15">
      <c r="A16" s="10" t="s">
        <v>39</v>
      </c>
      <c r="B16" s="5" t="s">
        <v>10</v>
      </c>
      <c r="C16" s="4">
        <v>120</v>
      </c>
      <c r="D16" s="20">
        <v>0</v>
      </c>
    </row>
    <row r="17" spans="1:4" ht="28" x14ac:dyDescent="0.15">
      <c r="A17" s="10" t="s">
        <v>40</v>
      </c>
      <c r="B17" s="5" t="s">
        <v>11</v>
      </c>
      <c r="C17" s="4">
        <v>130</v>
      </c>
      <c r="D17" s="20">
        <f>D18+D19+D20</f>
        <v>0</v>
      </c>
    </row>
    <row r="18" spans="1:4" ht="28" x14ac:dyDescent="0.15">
      <c r="A18" s="10" t="s">
        <v>41</v>
      </c>
      <c r="B18" s="5" t="s">
        <v>12</v>
      </c>
      <c r="C18" s="4">
        <v>140</v>
      </c>
      <c r="D18" s="20">
        <v>0</v>
      </c>
    </row>
    <row r="19" spans="1:4" ht="28" x14ac:dyDescent="0.15">
      <c r="A19" s="10" t="s">
        <v>42</v>
      </c>
      <c r="B19" s="5" t="s">
        <v>13</v>
      </c>
      <c r="C19" s="4">
        <v>150</v>
      </c>
      <c r="D19" s="20">
        <v>0</v>
      </c>
    </row>
    <row r="20" spans="1:4" ht="14" x14ac:dyDescent="0.15">
      <c r="A20" s="10" t="s">
        <v>43</v>
      </c>
      <c r="B20" s="5" t="s">
        <v>14</v>
      </c>
      <c r="C20" s="4">
        <v>160</v>
      </c>
      <c r="D20" s="20">
        <v>0</v>
      </c>
    </row>
    <row r="21" spans="1:4" ht="28" x14ac:dyDescent="0.15">
      <c r="A21" s="10" t="s">
        <v>44</v>
      </c>
      <c r="B21" s="5" t="s">
        <v>15</v>
      </c>
      <c r="C21" s="4">
        <v>170</v>
      </c>
      <c r="D21" s="20">
        <v>0</v>
      </c>
    </row>
    <row r="22" spans="1:4" ht="14" x14ac:dyDescent="0.15">
      <c r="A22" s="11">
        <v>3</v>
      </c>
      <c r="B22" s="7" t="s">
        <v>16</v>
      </c>
      <c r="C22" s="8">
        <v>180</v>
      </c>
      <c r="D22" s="20">
        <f>D23+D25+D26+D27+D28+D29+D30+D31+D32</f>
        <v>0</v>
      </c>
    </row>
    <row r="23" spans="1:4" ht="14" x14ac:dyDescent="0.15">
      <c r="A23" s="10" t="s">
        <v>45</v>
      </c>
      <c r="B23" s="5" t="s">
        <v>17</v>
      </c>
      <c r="C23" s="4">
        <v>190</v>
      </c>
      <c r="D23" s="20">
        <v>0</v>
      </c>
    </row>
    <row r="24" spans="1:4" ht="14" x14ac:dyDescent="0.15">
      <c r="A24" s="10" t="s">
        <v>46</v>
      </c>
      <c r="B24" s="5" t="s">
        <v>18</v>
      </c>
      <c r="C24" s="4">
        <v>200</v>
      </c>
      <c r="D24" s="20">
        <v>0</v>
      </c>
    </row>
    <row r="25" spans="1:4" ht="14" x14ac:dyDescent="0.15">
      <c r="A25" s="10" t="s">
        <v>47</v>
      </c>
      <c r="B25" s="5" t="s">
        <v>19</v>
      </c>
      <c r="C25" s="4">
        <v>210</v>
      </c>
      <c r="D25" s="20">
        <v>0</v>
      </c>
    </row>
    <row r="26" spans="1:4" ht="14" x14ac:dyDescent="0.15">
      <c r="A26" s="10" t="s">
        <v>48</v>
      </c>
      <c r="B26" s="5" t="s">
        <v>20</v>
      </c>
      <c r="C26" s="4">
        <v>220</v>
      </c>
      <c r="D26" s="20">
        <v>0</v>
      </c>
    </row>
    <row r="27" spans="1:4" ht="14" x14ac:dyDescent="0.15">
      <c r="A27" s="10" t="s">
        <v>21</v>
      </c>
      <c r="B27" s="5" t="s">
        <v>22</v>
      </c>
      <c r="C27" s="4">
        <v>230</v>
      </c>
      <c r="D27" s="20">
        <v>0</v>
      </c>
    </row>
    <row r="28" spans="1:4" ht="14" x14ac:dyDescent="0.15">
      <c r="A28" s="10" t="s">
        <v>49</v>
      </c>
      <c r="B28" s="5" t="s">
        <v>23</v>
      </c>
      <c r="C28" s="4">
        <v>240</v>
      </c>
      <c r="D28" s="20">
        <v>0</v>
      </c>
    </row>
    <row r="29" spans="1:4" ht="14" x14ac:dyDescent="0.15">
      <c r="A29" s="10" t="s">
        <v>50</v>
      </c>
      <c r="B29" s="5" t="s">
        <v>24</v>
      </c>
      <c r="C29" s="4">
        <v>250</v>
      </c>
      <c r="D29" s="20">
        <v>0</v>
      </c>
    </row>
    <row r="30" spans="1:4" ht="14" x14ac:dyDescent="0.15">
      <c r="A30" s="10" t="s">
        <v>51</v>
      </c>
      <c r="B30" s="5" t="s">
        <v>25</v>
      </c>
      <c r="C30" s="4">
        <v>260</v>
      </c>
      <c r="D30" s="20">
        <v>0</v>
      </c>
    </row>
    <row r="31" spans="1:4" ht="28" x14ac:dyDescent="0.15">
      <c r="A31" s="10" t="s">
        <v>52</v>
      </c>
      <c r="B31" s="5" t="s">
        <v>26</v>
      </c>
      <c r="C31" s="4">
        <v>270</v>
      </c>
      <c r="D31" s="20">
        <v>0</v>
      </c>
    </row>
    <row r="32" spans="1:4" ht="21.75" customHeight="1" x14ac:dyDescent="0.15">
      <c r="A32" s="10" t="s">
        <v>53</v>
      </c>
      <c r="B32" s="5" t="s">
        <v>28</v>
      </c>
      <c r="C32" s="4">
        <v>280</v>
      </c>
      <c r="D32" s="20">
        <v>0</v>
      </c>
    </row>
    <row r="33" spans="1:4" ht="25.5" customHeight="1" x14ac:dyDescent="0.15">
      <c r="A33" s="11">
        <v>4</v>
      </c>
      <c r="B33" s="7" t="s">
        <v>55</v>
      </c>
      <c r="C33" s="8">
        <v>290</v>
      </c>
      <c r="D33" s="20">
        <v>0</v>
      </c>
    </row>
    <row r="34" spans="1:4" ht="29" thickBot="1" x14ac:dyDescent="0.2">
      <c r="A34" s="12">
        <v>5</v>
      </c>
      <c r="B34" s="13" t="s">
        <v>54</v>
      </c>
      <c r="C34" s="14">
        <v>300</v>
      </c>
      <c r="D34" s="20">
        <f>D5-D15-D22-D33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0031-3B93-2446-B45E-1EA6D8410A28}">
  <dimension ref="A1:D34"/>
  <sheetViews>
    <sheetView workbookViewId="0">
      <selection activeCell="D32" sqref="D32"/>
    </sheetView>
  </sheetViews>
  <sheetFormatPr baseColWidth="10" defaultColWidth="9.1640625" defaultRowHeight="13" x14ac:dyDescent="0.15"/>
  <cols>
    <col min="1" max="1" width="4.6640625" style="6" customWidth="1"/>
    <col min="2" max="2" width="61.83203125" style="1" customWidth="1"/>
    <col min="3" max="3" width="9.33203125" style="2" bestFit="1" customWidth="1"/>
    <col min="4" max="4" width="14.33203125" style="3" customWidth="1"/>
    <col min="5" max="16384" width="9.1640625" style="1"/>
  </cols>
  <sheetData>
    <row r="1" spans="1:4" ht="42.75" customHeight="1" x14ac:dyDescent="0.15">
      <c r="A1" s="22" t="s">
        <v>57</v>
      </c>
      <c r="B1" s="23"/>
      <c r="C1" s="23"/>
      <c r="D1" s="23"/>
    </row>
    <row r="2" spans="1:4" ht="31.5" customHeight="1" thickBot="1" x14ac:dyDescent="0.2">
      <c r="A2" s="22" t="s">
        <v>65</v>
      </c>
      <c r="B2" s="23"/>
      <c r="C2" s="23"/>
      <c r="D2" s="23"/>
    </row>
    <row r="3" spans="1:4" ht="31.5" customHeight="1" x14ac:dyDescent="0.15">
      <c r="A3" s="15"/>
      <c r="B3" s="16"/>
      <c r="C3" s="17" t="s">
        <v>27</v>
      </c>
      <c r="D3" s="18" t="s">
        <v>56</v>
      </c>
    </row>
    <row r="4" spans="1:4" x14ac:dyDescent="0.15">
      <c r="A4" s="19">
        <v>1</v>
      </c>
      <c r="B4" s="4">
        <v>2</v>
      </c>
      <c r="C4" s="4">
        <v>3</v>
      </c>
      <c r="D4" s="9">
        <v>4</v>
      </c>
    </row>
    <row r="5" spans="1:4" ht="14" x14ac:dyDescent="0.15">
      <c r="A5" s="11">
        <v>1</v>
      </c>
      <c r="B5" s="7" t="s">
        <v>0</v>
      </c>
      <c r="C5" s="8">
        <v>10</v>
      </c>
      <c r="D5" s="20">
        <f>D6+D11</f>
        <v>174000</v>
      </c>
    </row>
    <row r="6" spans="1:4" ht="28" x14ac:dyDescent="0.15">
      <c r="A6" s="10" t="s">
        <v>30</v>
      </c>
      <c r="B6" s="5" t="s">
        <v>1</v>
      </c>
      <c r="C6" s="4">
        <v>20</v>
      </c>
      <c r="D6" s="20">
        <f>D7+D8+D9+D10</f>
        <v>174000</v>
      </c>
    </row>
    <row r="7" spans="1:4" ht="14" x14ac:dyDescent="0.15">
      <c r="A7" s="10" t="s">
        <v>31</v>
      </c>
      <c r="B7" s="5" t="s">
        <v>2</v>
      </c>
      <c r="C7" s="4">
        <v>30</v>
      </c>
      <c r="D7" s="20">
        <v>16000</v>
      </c>
    </row>
    <row r="8" spans="1:4" ht="14" x14ac:dyDescent="0.15">
      <c r="A8" s="10" t="s">
        <v>32</v>
      </c>
      <c r="B8" s="5" t="s">
        <v>3</v>
      </c>
      <c r="C8" s="4">
        <v>40</v>
      </c>
      <c r="D8" s="20">
        <v>158000</v>
      </c>
    </row>
    <row r="9" spans="1:4" ht="14" x14ac:dyDescent="0.15">
      <c r="A9" s="10" t="s">
        <v>33</v>
      </c>
      <c r="B9" s="5" t="s">
        <v>4</v>
      </c>
      <c r="C9" s="4">
        <v>50</v>
      </c>
      <c r="D9" s="20">
        <v>0</v>
      </c>
    </row>
    <row r="10" spans="1:4" ht="14" x14ac:dyDescent="0.15">
      <c r="A10" s="10" t="s">
        <v>34</v>
      </c>
      <c r="B10" s="5" t="s">
        <v>5</v>
      </c>
      <c r="C10" s="4">
        <v>60</v>
      </c>
      <c r="D10" s="20">
        <v>0</v>
      </c>
    </row>
    <row r="11" spans="1:4" ht="36" customHeight="1" x14ac:dyDescent="0.15">
      <c r="A11" s="10" t="s">
        <v>35</v>
      </c>
      <c r="B11" s="5" t="s">
        <v>29</v>
      </c>
      <c r="C11" s="4">
        <v>70</v>
      </c>
      <c r="D11" s="20">
        <f>D12+D13+D14</f>
        <v>0</v>
      </c>
    </row>
    <row r="12" spans="1:4" ht="28" x14ac:dyDescent="0.15">
      <c r="A12" s="10" t="s">
        <v>36</v>
      </c>
      <c r="B12" s="5" t="s">
        <v>6</v>
      </c>
      <c r="C12" s="4">
        <v>80</v>
      </c>
      <c r="D12" s="20">
        <v>0</v>
      </c>
    </row>
    <row r="13" spans="1:4" ht="14" x14ac:dyDescent="0.15">
      <c r="A13" s="10" t="s">
        <v>37</v>
      </c>
      <c r="B13" s="5" t="s">
        <v>7</v>
      </c>
      <c r="C13" s="4">
        <v>90</v>
      </c>
      <c r="D13" s="20">
        <v>0</v>
      </c>
    </row>
    <row r="14" spans="1:4" ht="14" x14ac:dyDescent="0.15">
      <c r="A14" s="10" t="s">
        <v>38</v>
      </c>
      <c r="B14" s="5" t="s">
        <v>8</v>
      </c>
      <c r="C14" s="4">
        <v>100</v>
      </c>
      <c r="D14" s="20">
        <v>0</v>
      </c>
    </row>
    <row r="15" spans="1:4" ht="26.25" customHeight="1" x14ac:dyDescent="0.15">
      <c r="A15" s="11">
        <v>2</v>
      </c>
      <c r="B15" s="7" t="s">
        <v>9</v>
      </c>
      <c r="C15" s="8">
        <v>110</v>
      </c>
      <c r="D15" s="20">
        <f>D16+D17+D21</f>
        <v>0</v>
      </c>
    </row>
    <row r="16" spans="1:4" ht="14" x14ac:dyDescent="0.15">
      <c r="A16" s="10" t="s">
        <v>39</v>
      </c>
      <c r="B16" s="5" t="s">
        <v>10</v>
      </c>
      <c r="C16" s="4">
        <v>120</v>
      </c>
      <c r="D16" s="20">
        <v>0</v>
      </c>
    </row>
    <row r="17" spans="1:4" ht="28" x14ac:dyDescent="0.15">
      <c r="A17" s="10" t="s">
        <v>40</v>
      </c>
      <c r="B17" s="5" t="s">
        <v>11</v>
      </c>
      <c r="C17" s="4">
        <v>130</v>
      </c>
      <c r="D17" s="20">
        <f>D18+D19+D20</f>
        <v>0</v>
      </c>
    </row>
    <row r="18" spans="1:4" ht="28" x14ac:dyDescent="0.15">
      <c r="A18" s="10" t="s">
        <v>41</v>
      </c>
      <c r="B18" s="5" t="s">
        <v>12</v>
      </c>
      <c r="C18" s="4">
        <v>140</v>
      </c>
      <c r="D18" s="20">
        <v>0</v>
      </c>
    </row>
    <row r="19" spans="1:4" ht="28" x14ac:dyDescent="0.15">
      <c r="A19" s="10" t="s">
        <v>42</v>
      </c>
      <c r="B19" s="5" t="s">
        <v>13</v>
      </c>
      <c r="C19" s="4">
        <v>150</v>
      </c>
      <c r="D19" s="20">
        <v>0</v>
      </c>
    </row>
    <row r="20" spans="1:4" ht="14" x14ac:dyDescent="0.15">
      <c r="A20" s="10" t="s">
        <v>43</v>
      </c>
      <c r="B20" s="5" t="s">
        <v>14</v>
      </c>
      <c r="C20" s="4">
        <v>160</v>
      </c>
      <c r="D20" s="20">
        <v>0</v>
      </c>
    </row>
    <row r="21" spans="1:4" ht="28" x14ac:dyDescent="0.15">
      <c r="A21" s="10" t="s">
        <v>44</v>
      </c>
      <c r="B21" s="5" t="s">
        <v>15</v>
      </c>
      <c r="C21" s="4">
        <v>170</v>
      </c>
      <c r="D21" s="20">
        <v>0</v>
      </c>
    </row>
    <row r="22" spans="1:4" ht="14" x14ac:dyDescent="0.15">
      <c r="A22" s="11">
        <v>3</v>
      </c>
      <c r="B22" s="7" t="s">
        <v>16</v>
      </c>
      <c r="C22" s="8">
        <v>180</v>
      </c>
      <c r="D22" s="20">
        <f>D23+D25+D26+D27+D28+D29+D30+D31+D32</f>
        <v>174000</v>
      </c>
    </row>
    <row r="23" spans="1:4" ht="14" x14ac:dyDescent="0.15">
      <c r="A23" s="10" t="s">
        <v>45</v>
      </c>
      <c r="B23" s="5" t="s">
        <v>17</v>
      </c>
      <c r="C23" s="4">
        <v>190</v>
      </c>
      <c r="D23" s="20">
        <v>0</v>
      </c>
    </row>
    <row r="24" spans="1:4" ht="14" x14ac:dyDescent="0.15">
      <c r="A24" s="10" t="s">
        <v>46</v>
      </c>
      <c r="B24" s="5" t="s">
        <v>18</v>
      </c>
      <c r="C24" s="4">
        <v>200</v>
      </c>
      <c r="D24" s="20">
        <v>0</v>
      </c>
    </row>
    <row r="25" spans="1:4" ht="14" x14ac:dyDescent="0.15">
      <c r="A25" s="10" t="s">
        <v>47</v>
      </c>
      <c r="B25" s="5" t="s">
        <v>19</v>
      </c>
      <c r="C25" s="4">
        <v>210</v>
      </c>
      <c r="D25" s="20">
        <v>0</v>
      </c>
    </row>
    <row r="26" spans="1:4" ht="14" x14ac:dyDescent="0.15">
      <c r="A26" s="10" t="s">
        <v>48</v>
      </c>
      <c r="B26" s="5" t="s">
        <v>20</v>
      </c>
      <c r="C26" s="4">
        <v>220</v>
      </c>
      <c r="D26" s="20">
        <v>0</v>
      </c>
    </row>
    <row r="27" spans="1:4" ht="14" x14ac:dyDescent="0.15">
      <c r="A27" s="10" t="s">
        <v>21</v>
      </c>
      <c r="B27" s="5" t="s">
        <v>22</v>
      </c>
      <c r="C27" s="4">
        <v>230</v>
      </c>
      <c r="D27" s="20">
        <v>0</v>
      </c>
    </row>
    <row r="28" spans="1:4" ht="14" x14ac:dyDescent="0.15">
      <c r="A28" s="10" t="s">
        <v>49</v>
      </c>
      <c r="B28" s="5" t="s">
        <v>23</v>
      </c>
      <c r="C28" s="4">
        <v>240</v>
      </c>
      <c r="D28" s="20">
        <v>14060</v>
      </c>
    </row>
    <row r="29" spans="1:4" ht="14" x14ac:dyDescent="0.15">
      <c r="A29" s="10" t="s">
        <v>50</v>
      </c>
      <c r="B29" s="5" t="s">
        <v>24</v>
      </c>
      <c r="C29" s="4">
        <v>250</v>
      </c>
      <c r="D29" s="20">
        <v>0</v>
      </c>
    </row>
    <row r="30" spans="1:4" ht="14" x14ac:dyDescent="0.15">
      <c r="A30" s="10" t="s">
        <v>51</v>
      </c>
      <c r="B30" s="5" t="s">
        <v>25</v>
      </c>
      <c r="C30" s="4">
        <v>260</v>
      </c>
      <c r="D30" s="20">
        <v>0</v>
      </c>
    </row>
    <row r="31" spans="1:4" ht="28" x14ac:dyDescent="0.15">
      <c r="A31" s="10" t="s">
        <v>52</v>
      </c>
      <c r="B31" s="5" t="s">
        <v>26</v>
      </c>
      <c r="C31" s="4">
        <v>270</v>
      </c>
      <c r="D31" s="20">
        <v>159940</v>
      </c>
    </row>
    <row r="32" spans="1:4" ht="21.75" customHeight="1" x14ac:dyDescent="0.15">
      <c r="A32" s="10" t="s">
        <v>53</v>
      </c>
      <c r="B32" s="5" t="s">
        <v>28</v>
      </c>
      <c r="C32" s="4">
        <v>280</v>
      </c>
      <c r="D32" s="20">
        <v>0</v>
      </c>
    </row>
    <row r="33" spans="1:4" ht="25.5" customHeight="1" x14ac:dyDescent="0.15">
      <c r="A33" s="11">
        <v>4</v>
      </c>
      <c r="B33" s="7" t="s">
        <v>55</v>
      </c>
      <c r="C33" s="8">
        <v>290</v>
      </c>
      <c r="D33" s="20">
        <v>0</v>
      </c>
    </row>
    <row r="34" spans="1:4" ht="29" thickBot="1" x14ac:dyDescent="0.2">
      <c r="A34" s="12">
        <v>5</v>
      </c>
      <c r="B34" s="13" t="s">
        <v>54</v>
      </c>
      <c r="C34" s="14">
        <v>300</v>
      </c>
      <c r="D34" s="20">
        <f>D5-D15-D22-D33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D83C-293D-5A4E-AA41-C6112353B106}">
  <dimension ref="A1:D34"/>
  <sheetViews>
    <sheetView workbookViewId="0">
      <selection activeCell="D29" sqref="D29"/>
    </sheetView>
  </sheetViews>
  <sheetFormatPr baseColWidth="10" defaultColWidth="9.1640625" defaultRowHeight="13" x14ac:dyDescent="0.15"/>
  <cols>
    <col min="1" max="1" width="4.6640625" style="6" customWidth="1"/>
    <col min="2" max="2" width="61.83203125" style="1" customWidth="1"/>
    <col min="3" max="3" width="9.33203125" style="2" bestFit="1" customWidth="1"/>
    <col min="4" max="4" width="14.33203125" style="3" customWidth="1"/>
    <col min="5" max="16384" width="9.1640625" style="1"/>
  </cols>
  <sheetData>
    <row r="1" spans="1:4" ht="42.75" customHeight="1" x14ac:dyDescent="0.15">
      <c r="A1" s="22" t="s">
        <v>57</v>
      </c>
      <c r="B1" s="23"/>
      <c r="C1" s="23"/>
      <c r="D1" s="23"/>
    </row>
    <row r="2" spans="1:4" ht="31.5" customHeight="1" thickBot="1" x14ac:dyDescent="0.2">
      <c r="A2" s="22" t="s">
        <v>65</v>
      </c>
      <c r="B2" s="23"/>
      <c r="C2" s="23"/>
      <c r="D2" s="23"/>
    </row>
    <row r="3" spans="1:4" ht="31.5" customHeight="1" x14ac:dyDescent="0.15">
      <c r="A3" s="15"/>
      <c r="B3" s="16"/>
      <c r="C3" s="17" t="s">
        <v>27</v>
      </c>
      <c r="D3" s="18" t="s">
        <v>56</v>
      </c>
    </row>
    <row r="4" spans="1:4" x14ac:dyDescent="0.15">
      <c r="A4" s="19">
        <v>1</v>
      </c>
      <c r="B4" s="4">
        <v>2</v>
      </c>
      <c r="C4" s="4">
        <v>3</v>
      </c>
      <c r="D4" s="9">
        <v>4</v>
      </c>
    </row>
    <row r="5" spans="1:4" ht="14" x14ac:dyDescent="0.15">
      <c r="A5" s="11">
        <v>1</v>
      </c>
      <c r="B5" s="7" t="s">
        <v>0</v>
      </c>
      <c r="C5" s="8">
        <v>10</v>
      </c>
      <c r="D5" s="20">
        <f>D6+D11</f>
        <v>212750</v>
      </c>
    </row>
    <row r="6" spans="1:4" ht="28" x14ac:dyDescent="0.15">
      <c r="A6" s="10" t="s">
        <v>30</v>
      </c>
      <c r="B6" s="5" t="s">
        <v>1</v>
      </c>
      <c r="C6" s="4">
        <v>20</v>
      </c>
      <c r="D6" s="20">
        <f>D7+D8+D9+D10</f>
        <v>212750</v>
      </c>
    </row>
    <row r="7" spans="1:4" ht="14" x14ac:dyDescent="0.15">
      <c r="A7" s="10" t="s">
        <v>31</v>
      </c>
      <c r="B7" s="5" t="s">
        <v>2</v>
      </c>
      <c r="C7" s="4">
        <v>30</v>
      </c>
      <c r="D7" s="20">
        <v>212750</v>
      </c>
    </row>
    <row r="8" spans="1:4" ht="14" x14ac:dyDescent="0.15">
      <c r="A8" s="10" t="s">
        <v>32</v>
      </c>
      <c r="B8" s="5" t="s">
        <v>3</v>
      </c>
      <c r="C8" s="4">
        <v>40</v>
      </c>
      <c r="D8" s="20">
        <v>0</v>
      </c>
    </row>
    <row r="9" spans="1:4" ht="14" x14ac:dyDescent="0.15">
      <c r="A9" s="10" t="s">
        <v>33</v>
      </c>
      <c r="B9" s="5" t="s">
        <v>4</v>
      </c>
      <c r="C9" s="4">
        <v>50</v>
      </c>
      <c r="D9" s="20">
        <v>0</v>
      </c>
    </row>
    <row r="10" spans="1:4" ht="14" x14ac:dyDescent="0.15">
      <c r="A10" s="10" t="s">
        <v>34</v>
      </c>
      <c r="B10" s="5" t="s">
        <v>5</v>
      </c>
      <c r="C10" s="4">
        <v>60</v>
      </c>
      <c r="D10" s="20">
        <v>0</v>
      </c>
    </row>
    <row r="11" spans="1:4" ht="36" customHeight="1" x14ac:dyDescent="0.15">
      <c r="A11" s="10" t="s">
        <v>35</v>
      </c>
      <c r="B11" s="5" t="s">
        <v>29</v>
      </c>
      <c r="C11" s="4">
        <v>70</v>
      </c>
      <c r="D11" s="20">
        <f>D12+D13+D14</f>
        <v>0</v>
      </c>
    </row>
    <row r="12" spans="1:4" ht="28" x14ac:dyDescent="0.15">
      <c r="A12" s="10" t="s">
        <v>36</v>
      </c>
      <c r="B12" s="5" t="s">
        <v>6</v>
      </c>
      <c r="C12" s="4">
        <v>80</v>
      </c>
      <c r="D12" s="20">
        <v>0</v>
      </c>
    </row>
    <row r="13" spans="1:4" ht="14" x14ac:dyDescent="0.15">
      <c r="A13" s="10" t="s">
        <v>37</v>
      </c>
      <c r="B13" s="5" t="s">
        <v>7</v>
      </c>
      <c r="C13" s="4">
        <v>90</v>
      </c>
      <c r="D13" s="20">
        <v>0</v>
      </c>
    </row>
    <row r="14" spans="1:4" ht="14" x14ac:dyDescent="0.15">
      <c r="A14" s="10" t="s">
        <v>38</v>
      </c>
      <c r="B14" s="5" t="s">
        <v>8</v>
      </c>
      <c r="C14" s="4">
        <v>100</v>
      </c>
      <c r="D14" s="20">
        <v>0</v>
      </c>
    </row>
    <row r="15" spans="1:4" ht="26.25" customHeight="1" x14ac:dyDescent="0.15">
      <c r="A15" s="11">
        <v>2</v>
      </c>
      <c r="B15" s="7" t="s">
        <v>9</v>
      </c>
      <c r="C15" s="8">
        <v>110</v>
      </c>
      <c r="D15" s="20">
        <f>D16+D17+D21</f>
        <v>0</v>
      </c>
    </row>
    <row r="16" spans="1:4" ht="14" x14ac:dyDescent="0.15">
      <c r="A16" s="10" t="s">
        <v>39</v>
      </c>
      <c r="B16" s="5" t="s">
        <v>10</v>
      </c>
      <c r="C16" s="4">
        <v>120</v>
      </c>
      <c r="D16" s="20">
        <v>0</v>
      </c>
    </row>
    <row r="17" spans="1:4" ht="28" x14ac:dyDescent="0.15">
      <c r="A17" s="10" t="s">
        <v>40</v>
      </c>
      <c r="B17" s="5" t="s">
        <v>11</v>
      </c>
      <c r="C17" s="4">
        <v>130</v>
      </c>
      <c r="D17" s="20">
        <f>D18+D19+D20</f>
        <v>0</v>
      </c>
    </row>
    <row r="18" spans="1:4" ht="28" x14ac:dyDescent="0.15">
      <c r="A18" s="10" t="s">
        <v>41</v>
      </c>
      <c r="B18" s="5" t="s">
        <v>12</v>
      </c>
      <c r="C18" s="4">
        <v>140</v>
      </c>
      <c r="D18" s="20">
        <v>0</v>
      </c>
    </row>
    <row r="19" spans="1:4" ht="28" x14ac:dyDescent="0.15">
      <c r="A19" s="10" t="s">
        <v>42</v>
      </c>
      <c r="B19" s="5" t="s">
        <v>13</v>
      </c>
      <c r="C19" s="4">
        <v>150</v>
      </c>
      <c r="D19" s="20">
        <v>0</v>
      </c>
    </row>
    <row r="20" spans="1:4" ht="14" x14ac:dyDescent="0.15">
      <c r="A20" s="10" t="s">
        <v>43</v>
      </c>
      <c r="B20" s="5" t="s">
        <v>14</v>
      </c>
      <c r="C20" s="4">
        <v>160</v>
      </c>
      <c r="D20" s="20">
        <v>0</v>
      </c>
    </row>
    <row r="21" spans="1:4" ht="28" x14ac:dyDescent="0.15">
      <c r="A21" s="10" t="s">
        <v>44</v>
      </c>
      <c r="B21" s="5" t="s">
        <v>15</v>
      </c>
      <c r="C21" s="4">
        <v>170</v>
      </c>
      <c r="D21" s="20">
        <v>0</v>
      </c>
    </row>
    <row r="22" spans="1:4" ht="14" x14ac:dyDescent="0.15">
      <c r="A22" s="11">
        <v>3</v>
      </c>
      <c r="B22" s="7" t="s">
        <v>16</v>
      </c>
      <c r="C22" s="8">
        <v>180</v>
      </c>
      <c r="D22" s="20">
        <f>D23+D25+D26+D27+D28+D29+D30+D31+D32</f>
        <v>212750</v>
      </c>
    </row>
    <row r="23" spans="1:4" ht="14" x14ac:dyDescent="0.15">
      <c r="A23" s="10" t="s">
        <v>45</v>
      </c>
      <c r="B23" s="5" t="s">
        <v>17</v>
      </c>
      <c r="C23" s="4">
        <v>190</v>
      </c>
      <c r="D23" s="20">
        <v>0</v>
      </c>
    </row>
    <row r="24" spans="1:4" ht="14" x14ac:dyDescent="0.15">
      <c r="A24" s="10" t="s">
        <v>46</v>
      </c>
      <c r="B24" s="5" t="s">
        <v>18</v>
      </c>
      <c r="C24" s="4">
        <v>200</v>
      </c>
      <c r="D24" s="20">
        <v>0</v>
      </c>
    </row>
    <row r="25" spans="1:4" ht="14" x14ac:dyDescent="0.15">
      <c r="A25" s="10" t="s">
        <v>47</v>
      </c>
      <c r="B25" s="5" t="s">
        <v>19</v>
      </c>
      <c r="C25" s="4">
        <v>210</v>
      </c>
      <c r="D25" s="20">
        <v>0</v>
      </c>
    </row>
    <row r="26" spans="1:4" ht="14" x14ac:dyDescent="0.15">
      <c r="A26" s="10" t="s">
        <v>48</v>
      </c>
      <c r="B26" s="5" t="s">
        <v>20</v>
      </c>
      <c r="C26" s="4">
        <v>220</v>
      </c>
      <c r="D26" s="20">
        <v>0</v>
      </c>
    </row>
    <row r="27" spans="1:4" ht="14" x14ac:dyDescent="0.15">
      <c r="A27" s="10" t="s">
        <v>21</v>
      </c>
      <c r="B27" s="5" t="s">
        <v>22</v>
      </c>
      <c r="C27" s="4">
        <v>230</v>
      </c>
      <c r="D27" s="20">
        <v>0</v>
      </c>
    </row>
    <row r="28" spans="1:4" ht="14" x14ac:dyDescent="0.15">
      <c r="A28" s="10" t="s">
        <v>49</v>
      </c>
      <c r="B28" s="5" t="s">
        <v>23</v>
      </c>
      <c r="C28" s="4">
        <v>240</v>
      </c>
      <c r="D28" s="20">
        <v>212750</v>
      </c>
    </row>
    <row r="29" spans="1:4" ht="14" x14ac:dyDescent="0.15">
      <c r="A29" s="10" t="s">
        <v>50</v>
      </c>
      <c r="B29" s="5" t="s">
        <v>24</v>
      </c>
      <c r="C29" s="4">
        <v>250</v>
      </c>
      <c r="D29" s="20">
        <v>0</v>
      </c>
    </row>
    <row r="30" spans="1:4" ht="14" x14ac:dyDescent="0.15">
      <c r="A30" s="10" t="s">
        <v>51</v>
      </c>
      <c r="B30" s="5" t="s">
        <v>25</v>
      </c>
      <c r="C30" s="4">
        <v>260</v>
      </c>
      <c r="D30" s="20">
        <v>0</v>
      </c>
    </row>
    <row r="31" spans="1:4" ht="28" x14ac:dyDescent="0.15">
      <c r="A31" s="10" t="s">
        <v>52</v>
      </c>
      <c r="B31" s="5" t="s">
        <v>26</v>
      </c>
      <c r="C31" s="4">
        <v>270</v>
      </c>
      <c r="D31" s="20">
        <v>0</v>
      </c>
    </row>
    <row r="32" spans="1:4" ht="21.75" customHeight="1" x14ac:dyDescent="0.15">
      <c r="A32" s="10" t="s">
        <v>53</v>
      </c>
      <c r="B32" s="5" t="s">
        <v>28</v>
      </c>
      <c r="C32" s="4">
        <v>280</v>
      </c>
      <c r="D32" s="20">
        <v>0</v>
      </c>
    </row>
    <row r="33" spans="1:4" ht="25.5" customHeight="1" x14ac:dyDescent="0.15">
      <c r="A33" s="11">
        <v>4</v>
      </c>
      <c r="B33" s="7" t="s">
        <v>55</v>
      </c>
      <c r="C33" s="8">
        <v>290</v>
      </c>
      <c r="D33" s="20">
        <v>0</v>
      </c>
    </row>
    <row r="34" spans="1:4" ht="29" thickBot="1" x14ac:dyDescent="0.2">
      <c r="A34" s="12">
        <v>5</v>
      </c>
      <c r="B34" s="13" t="s">
        <v>54</v>
      </c>
      <c r="C34" s="14">
        <v>300</v>
      </c>
      <c r="D34" s="20">
        <f>D5-D15-D22-D33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5E81-89CF-B342-B8BF-D11F7E46A2B5}">
  <dimension ref="A1:D34"/>
  <sheetViews>
    <sheetView workbookViewId="0">
      <selection activeCell="D33" sqref="D33"/>
    </sheetView>
  </sheetViews>
  <sheetFormatPr baseColWidth="10" defaultColWidth="9.1640625" defaultRowHeight="13" x14ac:dyDescent="0.15"/>
  <cols>
    <col min="1" max="1" width="4.6640625" style="6" customWidth="1"/>
    <col min="2" max="2" width="61.83203125" style="1" customWidth="1"/>
    <col min="3" max="3" width="9.33203125" style="2" bestFit="1" customWidth="1"/>
    <col min="4" max="4" width="14.33203125" style="3" customWidth="1"/>
    <col min="5" max="16384" width="9.1640625" style="1"/>
  </cols>
  <sheetData>
    <row r="1" spans="1:4" ht="42.75" customHeight="1" x14ac:dyDescent="0.15">
      <c r="A1" s="22" t="s">
        <v>57</v>
      </c>
      <c r="B1" s="23"/>
      <c r="C1" s="23"/>
      <c r="D1" s="23"/>
    </row>
    <row r="2" spans="1:4" ht="31.5" customHeight="1" thickBot="1" x14ac:dyDescent="0.2">
      <c r="A2" s="22" t="s">
        <v>65</v>
      </c>
      <c r="B2" s="23"/>
      <c r="C2" s="23"/>
      <c r="D2" s="23"/>
    </row>
    <row r="3" spans="1:4" ht="31.5" customHeight="1" x14ac:dyDescent="0.15">
      <c r="A3" s="15"/>
      <c r="B3" s="16"/>
      <c r="C3" s="17" t="s">
        <v>27</v>
      </c>
      <c r="D3" s="18" t="s">
        <v>56</v>
      </c>
    </row>
    <row r="4" spans="1:4" x14ac:dyDescent="0.15">
      <c r="A4" s="19">
        <v>1</v>
      </c>
      <c r="B4" s="4">
        <v>2</v>
      </c>
      <c r="C4" s="4">
        <v>3</v>
      </c>
      <c r="D4" s="9">
        <v>4</v>
      </c>
    </row>
    <row r="5" spans="1:4" ht="14" x14ac:dyDescent="0.15">
      <c r="A5" s="11">
        <v>1</v>
      </c>
      <c r="B5" s="7" t="s">
        <v>0</v>
      </c>
      <c r="C5" s="8">
        <v>10</v>
      </c>
      <c r="D5" s="20">
        <f>D6+D11</f>
        <v>150000</v>
      </c>
    </row>
    <row r="6" spans="1:4" ht="28" x14ac:dyDescent="0.15">
      <c r="A6" s="10" t="s">
        <v>30</v>
      </c>
      <c r="B6" s="5" t="s">
        <v>1</v>
      </c>
      <c r="C6" s="4">
        <v>20</v>
      </c>
      <c r="D6" s="20">
        <f>D7+D8+D9+D10</f>
        <v>150000</v>
      </c>
    </row>
    <row r="7" spans="1:4" ht="14" x14ac:dyDescent="0.15">
      <c r="A7" s="10" t="s">
        <v>31</v>
      </c>
      <c r="B7" s="5" t="s">
        <v>2</v>
      </c>
      <c r="C7" s="4">
        <v>30</v>
      </c>
      <c r="D7" s="20">
        <v>150000</v>
      </c>
    </row>
    <row r="8" spans="1:4" ht="14" x14ac:dyDescent="0.15">
      <c r="A8" s="10" t="s">
        <v>32</v>
      </c>
      <c r="B8" s="5" t="s">
        <v>3</v>
      </c>
      <c r="C8" s="4">
        <v>40</v>
      </c>
      <c r="D8" s="20">
        <v>0</v>
      </c>
    </row>
    <row r="9" spans="1:4" ht="14" x14ac:dyDescent="0.15">
      <c r="A9" s="10" t="s">
        <v>33</v>
      </c>
      <c r="B9" s="5" t="s">
        <v>4</v>
      </c>
      <c r="C9" s="4">
        <v>50</v>
      </c>
      <c r="D9" s="20">
        <v>0</v>
      </c>
    </row>
    <row r="10" spans="1:4" ht="14" x14ac:dyDescent="0.15">
      <c r="A10" s="10" t="s">
        <v>34</v>
      </c>
      <c r="B10" s="5" t="s">
        <v>5</v>
      </c>
      <c r="C10" s="4">
        <v>60</v>
      </c>
      <c r="D10" s="20">
        <v>0</v>
      </c>
    </row>
    <row r="11" spans="1:4" ht="36" customHeight="1" x14ac:dyDescent="0.15">
      <c r="A11" s="10" t="s">
        <v>35</v>
      </c>
      <c r="B11" s="5" t="s">
        <v>29</v>
      </c>
      <c r="C11" s="4">
        <v>70</v>
      </c>
      <c r="D11" s="20">
        <f>D12+D13+D14</f>
        <v>0</v>
      </c>
    </row>
    <row r="12" spans="1:4" ht="28" x14ac:dyDescent="0.15">
      <c r="A12" s="10" t="s">
        <v>36</v>
      </c>
      <c r="B12" s="5" t="s">
        <v>6</v>
      </c>
      <c r="C12" s="4">
        <v>80</v>
      </c>
      <c r="D12" s="20">
        <v>0</v>
      </c>
    </row>
    <row r="13" spans="1:4" ht="14" x14ac:dyDescent="0.15">
      <c r="A13" s="10" t="s">
        <v>37</v>
      </c>
      <c r="B13" s="5" t="s">
        <v>7</v>
      </c>
      <c r="C13" s="4">
        <v>90</v>
      </c>
      <c r="D13" s="20">
        <v>0</v>
      </c>
    </row>
    <row r="14" spans="1:4" ht="14" x14ac:dyDescent="0.15">
      <c r="A14" s="10" t="s">
        <v>38</v>
      </c>
      <c r="B14" s="5" t="s">
        <v>8</v>
      </c>
      <c r="C14" s="4">
        <v>100</v>
      </c>
      <c r="D14" s="20">
        <v>0</v>
      </c>
    </row>
    <row r="15" spans="1:4" ht="26.25" customHeight="1" x14ac:dyDescent="0.15">
      <c r="A15" s="11">
        <v>2</v>
      </c>
      <c r="B15" s="7" t="s">
        <v>9</v>
      </c>
      <c r="C15" s="8">
        <v>110</v>
      </c>
      <c r="D15" s="20">
        <f>D16+D17+D21</f>
        <v>0</v>
      </c>
    </row>
    <row r="16" spans="1:4" ht="14" x14ac:dyDescent="0.15">
      <c r="A16" s="10" t="s">
        <v>39</v>
      </c>
      <c r="B16" s="5" t="s">
        <v>10</v>
      </c>
      <c r="C16" s="4">
        <v>120</v>
      </c>
      <c r="D16" s="20">
        <v>0</v>
      </c>
    </row>
    <row r="17" spans="1:4" ht="28" x14ac:dyDescent="0.15">
      <c r="A17" s="10" t="s">
        <v>40</v>
      </c>
      <c r="B17" s="5" t="s">
        <v>11</v>
      </c>
      <c r="C17" s="4">
        <v>130</v>
      </c>
      <c r="D17" s="20">
        <f>D18+D19+D20</f>
        <v>0</v>
      </c>
    </row>
    <row r="18" spans="1:4" ht="28" x14ac:dyDescent="0.15">
      <c r="A18" s="10" t="s">
        <v>41</v>
      </c>
      <c r="B18" s="5" t="s">
        <v>12</v>
      </c>
      <c r="C18" s="4">
        <v>140</v>
      </c>
      <c r="D18" s="20">
        <v>0</v>
      </c>
    </row>
    <row r="19" spans="1:4" ht="28" customHeight="1" x14ac:dyDescent="0.15">
      <c r="A19" s="10" t="s">
        <v>42</v>
      </c>
      <c r="B19" s="5" t="s">
        <v>13</v>
      </c>
      <c r="C19" s="4">
        <v>150</v>
      </c>
      <c r="D19" s="20">
        <v>0</v>
      </c>
    </row>
    <row r="20" spans="1:4" ht="14" x14ac:dyDescent="0.15">
      <c r="A20" s="10" t="s">
        <v>43</v>
      </c>
      <c r="B20" s="5" t="s">
        <v>14</v>
      </c>
      <c r="C20" s="4">
        <v>160</v>
      </c>
      <c r="D20" s="20">
        <v>0</v>
      </c>
    </row>
    <row r="21" spans="1:4" ht="28" x14ac:dyDescent="0.15">
      <c r="A21" s="10" t="s">
        <v>44</v>
      </c>
      <c r="B21" s="5" t="s">
        <v>15</v>
      </c>
      <c r="C21" s="4">
        <v>170</v>
      </c>
      <c r="D21" s="20">
        <v>0</v>
      </c>
    </row>
    <row r="22" spans="1:4" ht="14" x14ac:dyDescent="0.15">
      <c r="A22" s="11">
        <v>3</v>
      </c>
      <c r="B22" s="7" t="s">
        <v>16</v>
      </c>
      <c r="C22" s="8">
        <v>180</v>
      </c>
      <c r="D22" s="20">
        <f>D23+D25+D26+D27+D28+D29+D30+D31+D32</f>
        <v>150000</v>
      </c>
    </row>
    <row r="23" spans="1:4" ht="14" x14ac:dyDescent="0.15">
      <c r="A23" s="10" t="s">
        <v>45</v>
      </c>
      <c r="B23" s="5" t="s">
        <v>17</v>
      </c>
      <c r="C23" s="4">
        <v>190</v>
      </c>
      <c r="D23" s="20">
        <v>0</v>
      </c>
    </row>
    <row r="24" spans="1:4" ht="14" x14ac:dyDescent="0.15">
      <c r="A24" s="10" t="s">
        <v>46</v>
      </c>
      <c r="B24" s="5" t="s">
        <v>18</v>
      </c>
      <c r="C24" s="4">
        <v>200</v>
      </c>
      <c r="D24" s="20">
        <v>0</v>
      </c>
    </row>
    <row r="25" spans="1:4" ht="14" x14ac:dyDescent="0.15">
      <c r="A25" s="10" t="s">
        <v>47</v>
      </c>
      <c r="B25" s="5" t="s">
        <v>19</v>
      </c>
      <c r="C25" s="4">
        <v>210</v>
      </c>
      <c r="D25" s="20">
        <v>0</v>
      </c>
    </row>
    <row r="26" spans="1:4" ht="14" x14ac:dyDescent="0.15">
      <c r="A26" s="10" t="s">
        <v>48</v>
      </c>
      <c r="B26" s="5" t="s">
        <v>20</v>
      </c>
      <c r="C26" s="4">
        <v>220</v>
      </c>
      <c r="D26" s="20">
        <v>0</v>
      </c>
    </row>
    <row r="27" spans="1:4" ht="14" x14ac:dyDescent="0.15">
      <c r="A27" s="10" t="s">
        <v>21</v>
      </c>
      <c r="B27" s="5" t="s">
        <v>22</v>
      </c>
      <c r="C27" s="4">
        <v>230</v>
      </c>
      <c r="D27" s="20">
        <v>0</v>
      </c>
    </row>
    <row r="28" spans="1:4" ht="14" x14ac:dyDescent="0.15">
      <c r="A28" s="10" t="s">
        <v>49</v>
      </c>
      <c r="B28" s="5" t="s">
        <v>23</v>
      </c>
      <c r="C28" s="4">
        <v>240</v>
      </c>
      <c r="D28" s="20">
        <v>13364</v>
      </c>
    </row>
    <row r="29" spans="1:4" ht="14" x14ac:dyDescent="0.15">
      <c r="A29" s="10" t="s">
        <v>50</v>
      </c>
      <c r="B29" s="5" t="s">
        <v>24</v>
      </c>
      <c r="C29" s="4">
        <v>250</v>
      </c>
      <c r="D29" s="20">
        <v>0</v>
      </c>
    </row>
    <row r="30" spans="1:4" ht="14" x14ac:dyDescent="0.15">
      <c r="A30" s="10" t="s">
        <v>51</v>
      </c>
      <c r="B30" s="5" t="s">
        <v>25</v>
      </c>
      <c r="C30" s="4">
        <v>260</v>
      </c>
      <c r="D30" s="20">
        <v>0</v>
      </c>
    </row>
    <row r="31" spans="1:4" ht="28" x14ac:dyDescent="0.15">
      <c r="A31" s="10" t="s">
        <v>52</v>
      </c>
      <c r="B31" s="5" t="s">
        <v>26</v>
      </c>
      <c r="C31" s="4">
        <v>270</v>
      </c>
      <c r="D31" s="20">
        <v>0</v>
      </c>
    </row>
    <row r="32" spans="1:4" ht="21.75" customHeight="1" x14ac:dyDescent="0.15">
      <c r="A32" s="10" t="s">
        <v>53</v>
      </c>
      <c r="B32" s="5" t="s">
        <v>28</v>
      </c>
      <c r="C32" s="4">
        <v>280</v>
      </c>
      <c r="D32" s="20">
        <v>136636</v>
      </c>
    </row>
    <row r="33" spans="1:4" ht="25.5" customHeight="1" x14ac:dyDescent="0.15">
      <c r="A33" s="11">
        <v>4</v>
      </c>
      <c r="B33" s="7" t="s">
        <v>55</v>
      </c>
      <c r="C33" s="8">
        <v>290</v>
      </c>
      <c r="D33" s="20">
        <v>0</v>
      </c>
    </row>
    <row r="34" spans="1:4" ht="29" thickBot="1" x14ac:dyDescent="0.2">
      <c r="A34" s="12">
        <v>5</v>
      </c>
      <c r="B34" s="13" t="s">
        <v>54</v>
      </c>
      <c r="C34" s="14">
        <v>300</v>
      </c>
      <c r="D34" s="20">
        <f>D5-D15-D22-D33</f>
        <v>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 ИФО</vt:lpstr>
      <vt:lpstr>ИФО Домброван С.А.</vt:lpstr>
      <vt:lpstr>ИФО Руськин А.И.</vt:lpstr>
      <vt:lpstr>Ощепкова О.И.</vt:lpstr>
      <vt:lpstr>ИФО Пискунов О.В.</vt:lpstr>
      <vt:lpstr>ИФО Черемкин К.А.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Kfpp14</dc:creator>
  <cp:lastModifiedBy>Microsoft Office User</cp:lastModifiedBy>
  <cp:lastPrinted>2023-09-09T05:48:43Z</cp:lastPrinted>
  <dcterms:created xsi:type="dcterms:W3CDTF">2023-08-11T08:21:33Z</dcterms:created>
  <dcterms:modified xsi:type="dcterms:W3CDTF">2023-09-21T11:29:51Z</dcterms:modified>
</cp:coreProperties>
</file>